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420" windowWidth="13320" windowHeight="10245"/>
  </bookViews>
  <sheets>
    <sheet name="Tranches" sheetId="14" r:id="rId1"/>
    <sheet name="Weekly totals" sheetId="12" r:id="rId2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Shares_issued">#REF!</definedName>
  </definedNames>
  <calcPr calcId="145621"/>
</workbook>
</file>

<file path=xl/calcChain.xml><?xml version="1.0" encoding="utf-8"?>
<calcChain xmlns="http://schemas.openxmlformats.org/spreadsheetml/2006/main">
  <c r="B17" i="12" l="1"/>
  <c r="C17" i="12" l="1"/>
  <c r="B9" i="14"/>
  <c r="E17" i="12" l="1"/>
  <c r="D17" i="12" s="1"/>
  <c r="E9" i="14" l="1"/>
  <c r="D9" i="14" s="1"/>
</calcChain>
</file>

<file path=xl/sharedStrings.xml><?xml version="1.0" encoding="utf-8"?>
<sst xmlns="http://schemas.openxmlformats.org/spreadsheetml/2006/main" count="34" uniqueCount="25">
  <si>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</si>
  <si>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</si>
  <si>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</si>
  <si>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</si>
  <si>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</si>
  <si>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</si>
  <si>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</si>
  <si>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</si>
  <si>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Total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</si>
  <si>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</si>
  <si>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</si>
  <si>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</si>
  <si>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</si>
  <si>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</si>
  <si>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03/05/2018 - 03/09/2018</t>
  </si>
  <si>
    <t>03/12/2018 - 03/16/2018</t>
  </si>
  <si>
    <t>03/19/2018 - 03/23/2018</t>
  </si>
  <si>
    <t>03/26/2018 - 03/30/2018</t>
  </si>
  <si>
    <t>04/03/2018 - 04/06/2018</t>
  </si>
  <si>
    <t>04/09/2018 - 04/13/2018</t>
  </si>
  <si>
    <t>04/16/2018 - 04/20/2018</t>
  </si>
  <si>
    <t>04/23/2018 - 04/27/2018</t>
  </si>
  <si>
    <t>03/01/2018 - 03/02/2018</t>
  </si>
  <si>
    <t>Period: 01/03/2018 - 05/03/2018</t>
  </si>
  <si>
    <t>04/30/2018 - 05/03/2018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</si>
</sst>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165" fontId="0" fillId="0" borderId="0" xfId="0" applyNumberFormat="1"/>
    <xf numFmtId="0" fontId="10" fillId="0" borderId="0" xfId="9" applyAlignment="1">
      <alignment horizontal="right"/>
    </xf>
    <xf numFmtId="164" fontId="0" fillId="0" borderId="0" xfId="8" applyFont="1"/>
    <xf numFmtId="166" fontId="0" fillId="0" borderId="0" xfId="8" applyNumberFormat="1" applyFont="1"/>
    <xf numFmtId="164" fontId="0" fillId="0" borderId="0" xfId="8" applyNumberFormat="1" applyFont="1"/>
    <xf numFmtId="166" fontId="11" fillId="3" borderId="2" xfId="8" applyNumberFormat="1" applyFont="1" applyFill="1" applyBorder="1"/>
    <xf numFmtId="164" fontId="11" fillId="3" borderId="2" xfId="8" applyNumberFormat="1" applyFont="1" applyFill="1" applyBorder="1"/>
    <xf numFmtId="165" fontId="11" fillId="3" borderId="2" xfId="0" applyNumberFormat="1" applyFont="1" applyFill="1" applyBorder="1"/>
    <xf numFmtId="164" fontId="11" fillId="3" borderId="2" xfId="8" applyFont="1" applyFill="1" applyBorder="1"/>
    <xf numFmtId="0" fontId="0" fillId="3" borderId="2" xfId="0" applyFont="1" applyFill="1" applyBorder="1"/>
    <xf numFmtId="166" fontId="0" fillId="0" borderId="0" xfId="8" applyNumberFormat="1" applyFont="1" applyFill="1"/>
    <xf numFmtId="164" fontId="0" fillId="0" borderId="0" xfId="8" applyNumberFormat="1" applyFont="1" applyFill="1"/>
    <xf numFmtId="165" fontId="0" fillId="0" borderId="0" xfId="0" applyNumberFormat="1" applyFill="1"/>
    <xf numFmtId="164" fontId="0" fillId="0" borderId="0" xfId="8" applyFont="1" applyFill="1"/>
    <xf numFmtId="0" fontId="0" fillId="0" borderId="0" xfId="0" applyFill="1"/>
    <xf numFmtId="167" fontId="0" fillId="0" borderId="0" xfId="0" applyNumberFormat="1" applyAlignment="1">
      <alignment horizontal="left"/>
    </xf>
    <xf numFmtId="167" fontId="0" fillId="0" borderId="0" xfId="0" applyNumberFormat="1" applyFill="1" applyAlignment="1">
      <alignment horizontal="left"/>
    </xf>
    <xf numFmtId="167" fontId="11" fillId="3" borderId="2" xfId="0" applyNumberFormat="1" applyFont="1" applyFill="1" applyBorder="1"/>
    <xf numFmtId="0" fontId="8" fillId="2" borderId="0" xfId="0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5" sqref="F5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23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10</v>
      </c>
    </row>
    <row r="6" spans="1:9" ht="12.75" x14ac:dyDescent="0.2">
      <c r="A6" s="20" t="s">
        <v>9</v>
      </c>
      <c r="B6" s="8">
        <v>5075330</v>
      </c>
      <c r="C6" s="9">
        <v>1.152830001366997</v>
      </c>
      <c r="D6" s="5">
        <v>197.03152266158062</v>
      </c>
      <c r="E6" s="7">
        <v>999999997.90999997</v>
      </c>
      <c r="F6" s="6"/>
    </row>
    <row r="7" spans="1:9" ht="12.75" x14ac:dyDescent="0.2">
      <c r="A7" s="20" t="s">
        <v>12</v>
      </c>
      <c r="B7" s="15">
        <v>5298533</v>
      </c>
      <c r="C7" s="16">
        <v>1.19</v>
      </c>
      <c r="D7" s="17">
        <v>188.7313</v>
      </c>
      <c r="E7" s="18">
        <v>999999145.51999998</v>
      </c>
      <c r="F7" s="6" t="s">
        <v>2</v>
      </c>
    </row>
    <row r="8" spans="1:9" ht="12.75" x14ac:dyDescent="0.2">
      <c r="A8" s="21"/>
      <c r="F8" s="6"/>
      <c r="G8" s="19"/>
      <c r="H8" s="19"/>
      <c r="I8" s="19"/>
    </row>
    <row r="9" spans="1:9" x14ac:dyDescent="0.2">
      <c r="A9" s="22" t="s">
        <v>8</v>
      </c>
      <c r="B9" s="10">
        <f>SUM(B6:B7)</f>
        <v>10373863</v>
      </c>
      <c r="C9" s="11">
        <v>2.35</v>
      </c>
      <c r="D9" s="12">
        <f>E9/B9</f>
        <v>192.79212993558906</v>
      </c>
      <c r="E9" s="13">
        <f>SUM(E6:E7)</f>
        <v>1999999143.4299998</v>
      </c>
      <c r="F9" s="14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2"/>
  <sheetViews>
    <sheetView zoomScaleNormal="100" workbookViewId="0"/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23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6"/>
    </row>
    <row r="6" spans="1:9" ht="12.75" x14ac:dyDescent="0.2">
      <c r="A6" s="3" t="s">
        <v>22</v>
      </c>
      <c r="B6" s="8">
        <v>266882</v>
      </c>
      <c r="C6" s="9">
        <v>6.0620605246324268E-2</v>
      </c>
      <c r="D6" s="5">
        <v>187.34829999999999</v>
      </c>
      <c r="E6" s="7">
        <v>49999893.649999999</v>
      </c>
      <c r="F6" s="6"/>
    </row>
    <row r="7" spans="1:9" ht="12.75" x14ac:dyDescent="0.2">
      <c r="A7" s="3" t="s">
        <v>14</v>
      </c>
      <c r="B7" s="8">
        <v>664001</v>
      </c>
      <c r="C7" s="9">
        <v>0.15082374421716171</v>
      </c>
      <c r="D7" s="5">
        <v>188.25261367076251</v>
      </c>
      <c r="E7" s="7">
        <v>124999923.72999999</v>
      </c>
      <c r="F7" s="6"/>
    </row>
    <row r="8" spans="1:9" ht="12.75" x14ac:dyDescent="0.2">
      <c r="A8" s="3" t="s">
        <v>15</v>
      </c>
      <c r="B8" s="8">
        <v>663278</v>
      </c>
      <c r="C8" s="9">
        <v>0.15065951921287857</v>
      </c>
      <c r="D8" s="5">
        <v>188.47176159920875</v>
      </c>
      <c r="E8" s="7">
        <v>125009173.08999999</v>
      </c>
      <c r="F8" s="6"/>
    </row>
    <row r="9" spans="1:9" ht="12.75" x14ac:dyDescent="0.2">
      <c r="A9" s="3" t="s">
        <v>16</v>
      </c>
      <c r="B9" s="8">
        <v>270417</v>
      </c>
      <c r="C9" s="9">
        <v>6.1423558759658832E-2</v>
      </c>
      <c r="D9" s="5">
        <v>184.89987249322343</v>
      </c>
      <c r="E9" s="7">
        <v>50000068.82</v>
      </c>
      <c r="F9" s="6"/>
    </row>
    <row r="10" spans="1:9" ht="12.75" x14ac:dyDescent="0.2">
      <c r="A10" s="3" t="s">
        <v>17</v>
      </c>
      <c r="B10" s="8">
        <v>571295</v>
      </c>
      <c r="C10" s="9">
        <v>0.12976614636505579</v>
      </c>
      <c r="D10" s="5">
        <v>182.08691658425158</v>
      </c>
      <c r="E10" s="7">
        <v>104025345.01000001</v>
      </c>
      <c r="F10" s="6"/>
    </row>
    <row r="11" spans="1:9" ht="12.75" x14ac:dyDescent="0.2">
      <c r="A11" s="3" t="s">
        <v>18</v>
      </c>
      <c r="B11" s="8">
        <v>564557</v>
      </c>
      <c r="C11" s="9">
        <v>0.12823565109692331</v>
      </c>
      <c r="D11" s="5">
        <v>184.19751582214019</v>
      </c>
      <c r="E11" s="7">
        <v>103989996.94</v>
      </c>
      <c r="F11" s="6"/>
    </row>
    <row r="12" spans="1:9" ht="12.75" x14ac:dyDescent="0.2">
      <c r="A12" s="3" t="s">
        <v>19</v>
      </c>
      <c r="B12" s="8">
        <v>663726</v>
      </c>
      <c r="C12" s="9">
        <v>0.15076127965813288</v>
      </c>
      <c r="D12" s="5">
        <v>188.33022864856883</v>
      </c>
      <c r="E12" s="7">
        <v>124999669.34</v>
      </c>
      <c r="F12" s="6"/>
    </row>
    <row r="13" spans="1:9" ht="12.75" x14ac:dyDescent="0.2">
      <c r="A13" s="3" t="s">
        <v>20</v>
      </c>
      <c r="B13" s="8">
        <v>651032</v>
      </c>
      <c r="C13" s="9">
        <v>0.14680683553765</v>
      </c>
      <c r="D13" s="5">
        <v>191.78416709163298</v>
      </c>
      <c r="E13" s="7">
        <v>124857629.87</v>
      </c>
      <c r="F13" s="6"/>
    </row>
    <row r="14" spans="1:9" ht="12.75" x14ac:dyDescent="0.2">
      <c r="A14" s="3" t="s">
        <v>21</v>
      </c>
      <c r="B14" s="8">
        <v>643835</v>
      </c>
      <c r="C14" s="9">
        <v>0.14088293216630199</v>
      </c>
      <c r="D14" s="5">
        <v>194.14192653397222</v>
      </c>
      <c r="E14" s="7">
        <v>124995367.27000001</v>
      </c>
      <c r="F14" s="6"/>
    </row>
    <row r="15" spans="1:9" ht="12.75" x14ac:dyDescent="0.2">
      <c r="A15" s="3" t="s">
        <v>24</v>
      </c>
      <c r="B15" s="8">
        <v>339510</v>
      </c>
      <c r="C15" s="9">
        <v>7.0000000000000007E-2</v>
      </c>
      <c r="D15" s="5">
        <v>197.7028</v>
      </c>
      <c r="E15" s="7">
        <v>67122077.799999997</v>
      </c>
      <c r="F15" s="6"/>
    </row>
    <row r="16" spans="1:9" ht="12.75" x14ac:dyDescent="0.2">
      <c r="A16" s="3"/>
      <c r="F16" s="6"/>
    </row>
    <row r="17" spans="1:9" ht="12.75" x14ac:dyDescent="0.2">
      <c r="A17" s="22" t="s">
        <v>8</v>
      </c>
      <c r="B17" s="10">
        <f>SUM(B6:B15)</f>
        <v>5298533</v>
      </c>
      <c r="C17" s="11">
        <f>SUM(C6:C15)</f>
        <v>1.1899802722600874</v>
      </c>
      <c r="D17" s="12">
        <f>E17/B17</f>
        <v>188.73132346632548</v>
      </c>
      <c r="E17" s="13">
        <f>SUM(E6:E15)</f>
        <v>999999145.51999998</v>
      </c>
      <c r="F17" s="6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Tranches</vt:lpstr>
      <vt:lpstr>Weekly totals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2019-08-16T11:51:52Z</dcterms:modified>
</cp:coreProperties>
</file>